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276" windowWidth="14940" windowHeight="9156"/>
  </bookViews>
  <sheets>
    <sheet name="Бюджет" sheetId="1" r:id="rId1"/>
  </sheets>
  <definedNames>
    <definedName name="APPT" localSheetId="0">Бюджет!$A$19</definedName>
    <definedName name="FIO" localSheetId="0">Бюджет!$F$19</definedName>
    <definedName name="LAST_CELL" localSheetId="0">Бюджет!$J$64</definedName>
    <definedName name="SIGN" localSheetId="0">Бюджет!$A$19:$H$20</definedName>
  </definedNames>
  <calcPr calcId="125725"/>
</workbook>
</file>

<file path=xl/calcChain.xml><?xml version="1.0" encoding="utf-8"?>
<calcChain xmlns="http://schemas.openxmlformats.org/spreadsheetml/2006/main">
  <c r="G59" i="1"/>
  <c r="H59" s="1"/>
  <c r="F59"/>
  <c r="I36"/>
  <c r="H36"/>
  <c r="I35"/>
  <c r="H35"/>
  <c r="I34"/>
  <c r="H34"/>
  <c r="I33"/>
  <c r="H33"/>
  <c r="I58"/>
  <c r="H58"/>
  <c r="I57"/>
  <c r="H57"/>
  <c r="I56"/>
  <c r="H56"/>
  <c r="I55"/>
  <c r="H55"/>
  <c r="I54"/>
  <c r="H54"/>
  <c r="I53"/>
  <c r="H53"/>
  <c r="I52"/>
  <c r="H52"/>
  <c r="I51"/>
  <c r="H51"/>
  <c r="I50"/>
  <c r="H50"/>
  <c r="I49"/>
  <c r="H49"/>
  <c r="I48"/>
  <c r="H48"/>
  <c r="I47"/>
  <c r="H47"/>
  <c r="I46"/>
  <c r="H46"/>
  <c r="I45"/>
  <c r="H45"/>
  <c r="I44"/>
  <c r="H44"/>
  <c r="I43"/>
  <c r="H43"/>
  <c r="I42"/>
  <c r="H42"/>
  <c r="I41"/>
  <c r="H41"/>
  <c r="I40"/>
  <c r="H40"/>
  <c r="I39"/>
  <c r="H39"/>
  <c r="I38"/>
  <c r="H38"/>
  <c r="I37"/>
  <c r="H37"/>
  <c r="I32"/>
  <c r="H32"/>
  <c r="I31"/>
  <c r="H31"/>
  <c r="I30"/>
  <c r="H30"/>
  <c r="I29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59" l="1"/>
</calcChain>
</file>

<file path=xl/sharedStrings.xml><?xml version="1.0" encoding="utf-8"?>
<sst xmlns="http://schemas.openxmlformats.org/spreadsheetml/2006/main" count="177" uniqueCount="74">
  <si>
    <t>руб.</t>
  </si>
  <si>
    <t>Наименование кода</t>
  </si>
  <si>
    <t>КЦСР</t>
  </si>
  <si>
    <t>КФСР</t>
  </si>
  <si>
    <t>КВСР</t>
  </si>
  <si>
    <t>КВР</t>
  </si>
  <si>
    <t>Ассигнования 2024 год</t>
  </si>
  <si>
    <t>51 0 00 00000</t>
  </si>
  <si>
    <t>Ремонт и содержание автомобильных дорог общего пользования</t>
  </si>
  <si>
    <t>51 0 00 20680</t>
  </si>
  <si>
    <t>НАЦИОНАЛЬНАЯ ЭКОНОМИКА</t>
  </si>
  <si>
    <t>04 00</t>
  </si>
  <si>
    <t>Дорожное хозяйство (дорожные фонды)</t>
  </si>
  <si>
    <t>04 09</t>
  </si>
  <si>
    <t>Администрация Верхнесолоновского сельского поселения</t>
  </si>
  <si>
    <t>944</t>
  </si>
  <si>
    <t>Прочая закупка товаров, работ и услуг</t>
  </si>
  <si>
    <t>2 4 4</t>
  </si>
  <si>
    <t>Закупка энергетических ресурсов</t>
  </si>
  <si>
    <t>2 4 7</t>
  </si>
  <si>
    <t>54 0 00 00000</t>
  </si>
  <si>
    <t>Уличное освещение</t>
  </si>
  <si>
    <t>54 0 00 20360</t>
  </si>
  <si>
    <t>ЖИЛИЩНО-КОММУНАЛЬНОЕ ХОЗЯЙСТВО</t>
  </si>
  <si>
    <t>05 00</t>
  </si>
  <si>
    <t>Благоустройство</t>
  </si>
  <si>
    <t>05 03</t>
  </si>
  <si>
    <t>Прочие мероприятия благоустройства</t>
  </si>
  <si>
    <t>54 0 00 20390</t>
  </si>
  <si>
    <t>86 0 00 00000</t>
  </si>
  <si>
    <t>Содержание сельских домов культуры</t>
  </si>
  <si>
    <t>86 1 00 00000</t>
  </si>
  <si>
    <t>Расходы на обеспечение деятельности (оказание услуг) казённых учреждений</t>
  </si>
  <si>
    <t>86 1 00 00590</t>
  </si>
  <si>
    <t>КУЛЬТУРА, КИНЕМАТОГРАФИЯ</t>
  </si>
  <si>
    <t>08 00</t>
  </si>
  <si>
    <t>Культура</t>
  </si>
  <si>
    <t>08 01</t>
  </si>
  <si>
    <t>Фонд оплаты труда учреждений</t>
  </si>
  <si>
    <t>1 1 1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</si>
  <si>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</si>
  <si>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1 1 9</t>
  </si>
  <si>
    <t>Уплата прочих налогов, сборов и иных платежей</t>
  </si>
  <si>
    <t>86 1 00 80150</t>
  </si>
  <si>
    <t>Уплата иных платежей</t>
  </si>
  <si>
    <t>8 5 3</t>
  </si>
  <si>
    <t>Содержание сельских библиотек</t>
  </si>
  <si>
    <t>86 2 00 00000</t>
  </si>
  <si>
    <t>86 2 00 00590</t>
  </si>
  <si>
    <t>Итого</t>
  </si>
  <si>
    <t>Исполнение бюджетных ассигнований на реализацию</t>
  </si>
  <si>
    <t>Исполнено</t>
  </si>
  <si>
    <t>Отклонение</t>
  </si>
  <si>
    <t>% испол-я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</si>
  <si>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</si>
  <si>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</si>
  <si>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</si>
  <si>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</si>
  <si>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</si>
  <si>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</si>
  <si>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</si>
  <si>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</si>
  <si>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</si>
  <si>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муниципальных  программ за 1 полугодие 2024 года</t>
  </si>
  <si>
    <t>Муниципальная программа "Повышение безопасности дорожного движения на территории Верхнесолоновского сельского поселения Суровикинского муниципального района"</t>
  </si>
  <si>
    <t>Муниципальная программа "Благоустройство населённых пунктов Верхнесолоновского сельского поселения Суровикинского муниципального района"</t>
  </si>
  <si>
    <t>Муниципальная программа "Сохранение и развитие культуры на территории Верхнесолоновского сельского поселения Суровикинского муниципального района"</t>
  </si>
  <si>
    <t>Муниципальная программа "Развитие информационного общества Верхнесолоновского сельского поселения Суровикинского муниципального района Волгоградской области"</t>
  </si>
  <si>
    <t>01 13</t>
  </si>
  <si>
    <t>56 0 00 00000</t>
  </si>
  <si>
    <t>Подпрограмма "Развитие информационных технологий на территории Верхнесолоновского сельского поселения"</t>
  </si>
  <si>
    <t>56 0 01 00000</t>
  </si>
  <si>
    <t>Реализация муниципальной программы, направленной на внедрение и развитие информационных технологий в Верхнесолоновском сельском поселении Суровикинского муниципального района</t>
  </si>
  <si>
    <t>56 0 01 21260</t>
  </si>
</sst>
</file>

<file path=xl/styles.xml><?xml version="1.0" encoding="utf-8"?>
<styleSheet xmlns="http://schemas.openxmlformats.org/spreadsheetml/2006/main">
  <numFmts count="1">
    <numFmt numFmtId="164" formatCode="0.0%"/>
  </numFmts>
  <fonts count="8">
    <font>
      <sz val="10"/>
      <name val="Arial"/>
    </font>
    <font>
      <sz val="10"/>
      <name val="Arial"/>
    </font>
    <font>
      <sz val="8.5"/>
      <name val="MS Sans Serif"/>
    </font>
    <font>
      <sz val="8"/>
      <name val="Arial Cyr"/>
    </font>
    <font>
      <b/>
      <sz val="8"/>
      <name val="Arial Cyr"/>
    </font>
    <font>
      <sz val="14.5"/>
      <name val="Times New Roman"/>
      <family val="1"/>
      <charset val="204"/>
    </font>
    <font>
      <sz val="8.5"/>
      <name val="MS Sans Serif"/>
      <family val="2"/>
      <charset val="204"/>
    </font>
    <font>
      <b/>
      <sz val="8.5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Border="1" applyAlignment="1" applyProtection="1"/>
    <xf numFmtId="49" fontId="4" fillId="0" borderId="2" xfId="0" applyNumberFormat="1" applyFont="1" applyBorder="1" applyAlignment="1" applyProtection="1">
      <alignment horizontal="left" vertical="center"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49" fontId="3" fillId="0" borderId="4" xfId="0" applyNumberFormat="1" applyFont="1" applyBorder="1" applyAlignment="1" applyProtection="1">
      <alignment horizontal="left" vertical="center" wrapText="1"/>
    </xf>
    <xf numFmtId="49" fontId="3" fillId="0" borderId="4" xfId="0" applyNumberFormat="1" applyFont="1" applyBorder="1" applyAlignment="1" applyProtection="1">
      <alignment horizontal="center" vertical="center" wrapText="1"/>
    </xf>
    <xf numFmtId="4" fontId="3" fillId="0" borderId="4" xfId="0" applyNumberFormat="1" applyFont="1" applyBorder="1" applyAlignment="1" applyProtection="1">
      <alignment horizontal="right" vertical="center" wrapText="1"/>
    </xf>
    <xf numFmtId="49" fontId="4" fillId="0" borderId="2" xfId="0" applyNumberFormat="1" applyFont="1" applyBorder="1" applyAlignment="1" applyProtection="1">
      <alignment horizontal="left"/>
    </xf>
    <xf numFmtId="49" fontId="4" fillId="0" borderId="3" xfId="0" applyNumberFormat="1" applyFont="1" applyBorder="1" applyAlignment="1" applyProtection="1">
      <alignment horizontal="center"/>
    </xf>
    <xf numFmtId="4" fontId="4" fillId="0" borderId="3" xfId="0" applyNumberFormat="1" applyFont="1" applyBorder="1" applyAlignment="1" applyProtection="1">
      <alignment horizontal="right"/>
    </xf>
    <xf numFmtId="0" fontId="6" fillId="0" borderId="0" xfId="0" applyFont="1" applyAlignment="1">
      <alignment wrapText="1"/>
    </xf>
    <xf numFmtId="49" fontId="7" fillId="0" borderId="1" xfId="0" applyNumberFormat="1" applyFont="1" applyBorder="1" applyAlignment="1">
      <alignment horizontal="center" vertical="center" wrapText="1"/>
    </xf>
    <xf numFmtId="164" fontId="4" fillId="0" borderId="3" xfId="1" applyNumberFormat="1" applyFont="1" applyBorder="1" applyAlignment="1" applyProtection="1">
      <alignment horizontal="right" vertical="center" wrapText="1"/>
    </xf>
    <xf numFmtId="49" fontId="3" fillId="0" borderId="5" xfId="0" applyNumberFormat="1" applyFont="1" applyBorder="1" applyAlignment="1" applyProtection="1">
      <alignment horizontal="left" vertical="center" wrapText="1"/>
    </xf>
    <xf numFmtId="49" fontId="3" fillId="0" borderId="5" xfId="0" applyNumberFormat="1" applyFont="1" applyBorder="1" applyAlignment="1" applyProtection="1">
      <alignment horizontal="center" vertical="center" wrapText="1"/>
    </xf>
    <xf numFmtId="4" fontId="3" fillId="0" borderId="5" xfId="0" applyNumberFormat="1" applyFont="1" applyBorder="1" applyAlignment="1" applyProtection="1">
      <alignment horizontal="right" vertical="center" wrapText="1"/>
    </xf>
    <xf numFmtId="4" fontId="4" fillId="0" borderId="6" xfId="0" applyNumberFormat="1" applyFont="1" applyBorder="1" applyAlignment="1" applyProtection="1">
      <alignment horizontal="right" vertical="center" wrapText="1"/>
    </xf>
    <xf numFmtId="164" fontId="4" fillId="0" borderId="6" xfId="1" applyNumberFormat="1" applyFont="1" applyBorder="1" applyAlignment="1" applyProtection="1">
      <alignment horizontal="right" vertical="center" wrapText="1"/>
    </xf>
    <xf numFmtId="0" fontId="5" fillId="0" borderId="0" xfId="0" applyFont="1" applyBorder="1" applyAlignment="1" applyProtection="1">
      <alignment horizontal="center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8:J59"/>
  <sheetViews>
    <sheetView showGridLines="0" tabSelected="1" topLeftCell="A30" workbookViewId="0">
      <selection activeCell="E35" sqref="E35"/>
    </sheetView>
  </sheetViews>
  <sheetFormatPr defaultRowHeight="12.75" customHeight="1" outlineLevelRow="7"/>
  <cols>
    <col min="1" max="1" width="30.77734375" customWidth="1"/>
    <col min="2" max="2" width="20.77734375" customWidth="1"/>
    <col min="3" max="5" width="10.21875" customWidth="1"/>
    <col min="6" max="9" width="15.44140625" customWidth="1"/>
    <col min="10" max="10" width="9.109375" customWidth="1"/>
  </cols>
  <sheetData>
    <row r="8" spans="1:10" ht="15.6" customHeight="1">
      <c r="A8" s="19" t="s">
        <v>50</v>
      </c>
      <c r="B8" s="19"/>
      <c r="C8" s="19"/>
      <c r="D8" s="19"/>
      <c r="E8" s="19"/>
      <c r="F8" s="19"/>
      <c r="G8" s="19"/>
      <c r="H8" s="19"/>
      <c r="I8" s="19"/>
    </row>
    <row r="9" spans="1:10" ht="16.2" customHeight="1">
      <c r="A9" s="19" t="s">
        <v>63</v>
      </c>
      <c r="B9" s="19"/>
      <c r="C9" s="19"/>
      <c r="D9" s="19"/>
      <c r="E9" s="19"/>
      <c r="F9" s="19"/>
      <c r="G9" s="19"/>
      <c r="H9" s="19"/>
      <c r="I9" s="19"/>
    </row>
    <row r="11" spans="1:10" ht="12.75" customHeight="1">
      <c r="A11" s="11" t="s">
        <v>0</v>
      </c>
      <c r="B11" s="11"/>
      <c r="C11" s="11"/>
      <c r="D11" s="11"/>
      <c r="E11" s="11"/>
      <c r="F11" s="11"/>
      <c r="G11" s="11"/>
      <c r="H11" s="11"/>
      <c r="I11" s="11"/>
    </row>
    <row r="12" spans="1:10" ht="20.399999999999999">
      <c r="A12" s="12" t="s">
        <v>1</v>
      </c>
      <c r="B12" s="12" t="s">
        <v>2</v>
      </c>
      <c r="C12" s="12" t="s">
        <v>4</v>
      </c>
      <c r="D12" s="12" t="s">
        <v>3</v>
      </c>
      <c r="E12" s="12" t="s">
        <v>5</v>
      </c>
      <c r="F12" s="12" t="s">
        <v>6</v>
      </c>
      <c r="G12" s="12" t="s">
        <v>51</v>
      </c>
      <c r="H12" s="12" t="s">
        <v>52</v>
      </c>
      <c r="I12" s="12" t="s">
        <v>53</v>
      </c>
      <c r="J12" s="1"/>
    </row>
    <row r="13" spans="1:10" ht="13.2">
      <c r="A13" s="12" t="s">
        <v>54</v>
      </c>
      <c r="B13" s="12" t="s">
        <v>55</v>
      </c>
      <c r="C13" s="12" t="s">
        <v>56</v>
      </c>
      <c r="D13" s="12" t="s">
        <v>57</v>
      </c>
      <c r="E13" s="12" t="s">
        <v>58</v>
      </c>
      <c r="F13" s="12" t="s">
        <v>59</v>
      </c>
      <c r="G13" s="12" t="s">
        <v>60</v>
      </c>
      <c r="H13" s="12" t="s">
        <v>61</v>
      </c>
      <c r="I13" s="12" t="s">
        <v>62</v>
      </c>
    </row>
    <row r="14" spans="1:10" ht="61.2">
      <c r="A14" s="2" t="s">
        <v>64</v>
      </c>
      <c r="B14" s="3" t="s">
        <v>7</v>
      </c>
      <c r="C14" s="3"/>
      <c r="D14" s="3"/>
      <c r="E14" s="3"/>
      <c r="F14" s="4">
        <v>1471982.97</v>
      </c>
      <c r="G14" s="4">
        <v>111578.69</v>
      </c>
      <c r="H14" s="4">
        <f>F14-G14</f>
        <v>1360404.28</v>
      </c>
      <c r="I14" s="13">
        <f>G14/F14</f>
        <v>7.5801617460288961E-2</v>
      </c>
    </row>
    <row r="15" spans="1:10" ht="20.399999999999999" outlineLevel="1">
      <c r="A15" s="2" t="s">
        <v>8</v>
      </c>
      <c r="B15" s="3" t="s">
        <v>9</v>
      </c>
      <c r="C15" s="3"/>
      <c r="D15" s="3"/>
      <c r="E15" s="3"/>
      <c r="F15" s="4">
        <v>1471982.97</v>
      </c>
      <c r="G15" s="4">
        <v>111578.69</v>
      </c>
      <c r="H15" s="4">
        <f t="shared" ref="H15:H59" si="0">F15-G15</f>
        <v>1360404.28</v>
      </c>
      <c r="I15" s="13">
        <f t="shared" ref="I15:I59" si="1">G15/F15</f>
        <v>7.5801617460288961E-2</v>
      </c>
    </row>
    <row r="16" spans="1:10" ht="13.2" outlineLevel="4">
      <c r="A16" s="2" t="s">
        <v>10</v>
      </c>
      <c r="B16" s="3" t="s">
        <v>9</v>
      </c>
      <c r="C16" s="3" t="s">
        <v>11</v>
      </c>
      <c r="D16" s="3"/>
      <c r="E16" s="3"/>
      <c r="F16" s="4">
        <v>1471982.97</v>
      </c>
      <c r="G16" s="4">
        <v>111578.69</v>
      </c>
      <c r="H16" s="4">
        <f t="shared" si="0"/>
        <v>1360404.28</v>
      </c>
      <c r="I16" s="13">
        <f t="shared" si="1"/>
        <v>7.5801617460288961E-2</v>
      </c>
    </row>
    <row r="17" spans="1:9" ht="20.399999999999999" outlineLevel="5">
      <c r="A17" s="2" t="s">
        <v>12</v>
      </c>
      <c r="B17" s="3" t="s">
        <v>9</v>
      </c>
      <c r="C17" s="3" t="s">
        <v>13</v>
      </c>
      <c r="D17" s="3"/>
      <c r="E17" s="3"/>
      <c r="F17" s="4">
        <v>1471982.97</v>
      </c>
      <c r="G17" s="4">
        <v>111578.69</v>
      </c>
      <c r="H17" s="4">
        <f t="shared" si="0"/>
        <v>1360404.28</v>
      </c>
      <c r="I17" s="13">
        <f t="shared" si="1"/>
        <v>7.5801617460288961E-2</v>
      </c>
    </row>
    <row r="18" spans="1:9" ht="20.399999999999999" outlineLevel="6">
      <c r="A18" s="2" t="s">
        <v>14</v>
      </c>
      <c r="B18" s="3" t="s">
        <v>9</v>
      </c>
      <c r="C18" s="3" t="s">
        <v>13</v>
      </c>
      <c r="D18" s="3" t="s">
        <v>15</v>
      </c>
      <c r="E18" s="3"/>
      <c r="F18" s="4">
        <v>1471982.97</v>
      </c>
      <c r="G18" s="4">
        <v>111578.69</v>
      </c>
      <c r="H18" s="4">
        <f t="shared" si="0"/>
        <v>1360404.28</v>
      </c>
      <c r="I18" s="13">
        <f t="shared" si="1"/>
        <v>7.5801617460288961E-2</v>
      </c>
    </row>
    <row r="19" spans="1:9" ht="13.2" outlineLevel="7">
      <c r="A19" s="5" t="s">
        <v>16</v>
      </c>
      <c r="B19" s="6" t="s">
        <v>9</v>
      </c>
      <c r="C19" s="6" t="s">
        <v>13</v>
      </c>
      <c r="D19" s="6" t="s">
        <v>15</v>
      </c>
      <c r="E19" s="6" t="s">
        <v>17</v>
      </c>
      <c r="F19" s="7">
        <v>1339982.97</v>
      </c>
      <c r="G19" s="7">
        <v>40497</v>
      </c>
      <c r="H19" s="4">
        <f t="shared" si="0"/>
        <v>1299485.97</v>
      </c>
      <c r="I19" s="13">
        <f t="shared" si="1"/>
        <v>3.0222025881418479E-2</v>
      </c>
    </row>
    <row r="20" spans="1:9" ht="13.2" outlineLevel="7">
      <c r="A20" s="5" t="s">
        <v>18</v>
      </c>
      <c r="B20" s="6" t="s">
        <v>9</v>
      </c>
      <c r="C20" s="6" t="s">
        <v>13</v>
      </c>
      <c r="D20" s="6" t="s">
        <v>15</v>
      </c>
      <c r="E20" s="6" t="s">
        <v>19</v>
      </c>
      <c r="F20" s="7">
        <v>132000</v>
      </c>
      <c r="G20" s="7">
        <v>71081.69</v>
      </c>
      <c r="H20" s="4">
        <f t="shared" si="0"/>
        <v>60918.31</v>
      </c>
      <c r="I20" s="13">
        <f t="shared" si="1"/>
        <v>0.5384976515151515</v>
      </c>
    </row>
    <row r="21" spans="1:9" ht="51">
      <c r="A21" s="2" t="s">
        <v>65</v>
      </c>
      <c r="B21" s="3" t="s">
        <v>20</v>
      </c>
      <c r="C21" s="3"/>
      <c r="D21" s="3"/>
      <c r="E21" s="3"/>
      <c r="F21" s="4">
        <v>251000</v>
      </c>
      <c r="G21" s="4">
        <v>144494.76</v>
      </c>
      <c r="H21" s="4">
        <f t="shared" si="0"/>
        <v>106505.23999999999</v>
      </c>
      <c r="I21" s="13">
        <f t="shared" si="1"/>
        <v>0.57567633466135459</v>
      </c>
    </row>
    <row r="22" spans="1:9" ht="13.2" outlineLevel="1">
      <c r="A22" s="2" t="s">
        <v>21</v>
      </c>
      <c r="B22" s="3" t="s">
        <v>22</v>
      </c>
      <c r="C22" s="3"/>
      <c r="D22" s="3"/>
      <c r="E22" s="3"/>
      <c r="F22" s="4">
        <v>123000</v>
      </c>
      <c r="G22" s="4">
        <v>79999.94</v>
      </c>
      <c r="H22" s="4">
        <f t="shared" si="0"/>
        <v>43000.06</v>
      </c>
      <c r="I22" s="13">
        <f t="shared" si="1"/>
        <v>0.65040601626016259</v>
      </c>
    </row>
    <row r="23" spans="1:9" ht="20.399999999999999" outlineLevel="4">
      <c r="A23" s="2" t="s">
        <v>23</v>
      </c>
      <c r="B23" s="3" t="s">
        <v>22</v>
      </c>
      <c r="C23" s="3" t="s">
        <v>24</v>
      </c>
      <c r="D23" s="3"/>
      <c r="E23" s="3"/>
      <c r="F23" s="4">
        <v>123000</v>
      </c>
      <c r="G23" s="4">
        <v>79999.94</v>
      </c>
      <c r="H23" s="4">
        <f t="shared" si="0"/>
        <v>43000.06</v>
      </c>
      <c r="I23" s="13">
        <f t="shared" si="1"/>
        <v>0.65040601626016259</v>
      </c>
    </row>
    <row r="24" spans="1:9" ht="13.2" outlineLevel="5">
      <c r="A24" s="2" t="s">
        <v>25</v>
      </c>
      <c r="B24" s="3" t="s">
        <v>22</v>
      </c>
      <c r="C24" s="3" t="s">
        <v>26</v>
      </c>
      <c r="D24" s="3"/>
      <c r="E24" s="3"/>
      <c r="F24" s="4">
        <v>123000</v>
      </c>
      <c r="G24" s="4">
        <v>79999.94</v>
      </c>
      <c r="H24" s="4">
        <f t="shared" si="0"/>
        <v>43000.06</v>
      </c>
      <c r="I24" s="13">
        <f t="shared" si="1"/>
        <v>0.65040601626016259</v>
      </c>
    </row>
    <row r="25" spans="1:9" ht="20.399999999999999" outlineLevel="6">
      <c r="A25" s="2" t="s">
        <v>14</v>
      </c>
      <c r="B25" s="3" t="s">
        <v>22</v>
      </c>
      <c r="C25" s="3" t="s">
        <v>26</v>
      </c>
      <c r="D25" s="3" t="s">
        <v>15</v>
      </c>
      <c r="E25" s="3"/>
      <c r="F25" s="4">
        <v>123000</v>
      </c>
      <c r="G25" s="4">
        <v>79999.94</v>
      </c>
      <c r="H25" s="4">
        <f t="shared" si="0"/>
        <v>43000.06</v>
      </c>
      <c r="I25" s="13">
        <f t="shared" si="1"/>
        <v>0.65040601626016259</v>
      </c>
    </row>
    <row r="26" spans="1:9" ht="13.2" outlineLevel="7">
      <c r="A26" s="5" t="s">
        <v>16</v>
      </c>
      <c r="B26" s="6" t="s">
        <v>22</v>
      </c>
      <c r="C26" s="6" t="s">
        <v>26</v>
      </c>
      <c r="D26" s="6" t="s">
        <v>15</v>
      </c>
      <c r="E26" s="6" t="s">
        <v>17</v>
      </c>
      <c r="F26" s="7">
        <v>75000</v>
      </c>
      <c r="G26" s="7">
        <v>60925.62</v>
      </c>
      <c r="H26" s="4">
        <f t="shared" si="0"/>
        <v>14074.379999999997</v>
      </c>
      <c r="I26" s="13">
        <f t="shared" si="1"/>
        <v>0.8123416</v>
      </c>
    </row>
    <row r="27" spans="1:9" ht="13.2" outlineLevel="7">
      <c r="A27" s="5" t="s">
        <v>18</v>
      </c>
      <c r="B27" s="6" t="s">
        <v>22</v>
      </c>
      <c r="C27" s="6" t="s">
        <v>26</v>
      </c>
      <c r="D27" s="6" t="s">
        <v>15</v>
      </c>
      <c r="E27" s="6" t="s">
        <v>19</v>
      </c>
      <c r="F27" s="7">
        <v>48000</v>
      </c>
      <c r="G27" s="7">
        <v>19074.32</v>
      </c>
      <c r="H27" s="4">
        <f t="shared" si="0"/>
        <v>28925.68</v>
      </c>
      <c r="I27" s="13">
        <f t="shared" si="1"/>
        <v>0.39738166666666663</v>
      </c>
    </row>
    <row r="28" spans="1:9" ht="13.2" outlineLevel="1">
      <c r="A28" s="2" t="s">
        <v>27</v>
      </c>
      <c r="B28" s="3" t="s">
        <v>28</v>
      </c>
      <c r="C28" s="3"/>
      <c r="D28" s="3"/>
      <c r="E28" s="3"/>
      <c r="F28" s="4">
        <v>128000</v>
      </c>
      <c r="G28" s="4">
        <v>64494.82</v>
      </c>
      <c r="H28" s="4">
        <f t="shared" si="0"/>
        <v>63505.18</v>
      </c>
      <c r="I28" s="13">
        <f t="shared" si="1"/>
        <v>0.50386578125000003</v>
      </c>
    </row>
    <row r="29" spans="1:9" ht="20.399999999999999" outlineLevel="4">
      <c r="A29" s="2" t="s">
        <v>23</v>
      </c>
      <c r="B29" s="3" t="s">
        <v>28</v>
      </c>
      <c r="C29" s="3" t="s">
        <v>24</v>
      </c>
      <c r="D29" s="3"/>
      <c r="E29" s="3"/>
      <c r="F29" s="4">
        <v>128000</v>
      </c>
      <c r="G29" s="4">
        <v>64494.82</v>
      </c>
      <c r="H29" s="4">
        <f t="shared" si="0"/>
        <v>63505.18</v>
      </c>
      <c r="I29" s="13">
        <f t="shared" si="1"/>
        <v>0.50386578125000003</v>
      </c>
    </row>
    <row r="30" spans="1:9" ht="13.2" outlineLevel="5">
      <c r="A30" s="2" t="s">
        <v>25</v>
      </c>
      <c r="B30" s="3" t="s">
        <v>28</v>
      </c>
      <c r="C30" s="3" t="s">
        <v>26</v>
      </c>
      <c r="D30" s="3"/>
      <c r="E30" s="3"/>
      <c r="F30" s="4">
        <v>128000</v>
      </c>
      <c r="G30" s="4">
        <v>64494.82</v>
      </c>
      <c r="H30" s="4">
        <f t="shared" si="0"/>
        <v>63505.18</v>
      </c>
      <c r="I30" s="13">
        <f t="shared" si="1"/>
        <v>0.50386578125000003</v>
      </c>
    </row>
    <row r="31" spans="1:9" ht="20.399999999999999" outlineLevel="6">
      <c r="A31" s="2" t="s">
        <v>14</v>
      </c>
      <c r="B31" s="3" t="s">
        <v>28</v>
      </c>
      <c r="C31" s="3" t="s">
        <v>26</v>
      </c>
      <c r="D31" s="3" t="s">
        <v>15</v>
      </c>
      <c r="E31" s="3"/>
      <c r="F31" s="4">
        <v>128000</v>
      </c>
      <c r="G31" s="4">
        <v>64494.82</v>
      </c>
      <c r="H31" s="4">
        <f t="shared" si="0"/>
        <v>63505.18</v>
      </c>
      <c r="I31" s="13">
        <f t="shared" si="1"/>
        <v>0.50386578125000003</v>
      </c>
    </row>
    <row r="32" spans="1:9" ht="13.2" outlineLevel="7">
      <c r="A32" s="14" t="s">
        <v>16</v>
      </c>
      <c r="B32" s="15" t="s">
        <v>28</v>
      </c>
      <c r="C32" s="15" t="s">
        <v>26</v>
      </c>
      <c r="D32" s="15" t="s">
        <v>15</v>
      </c>
      <c r="E32" s="15" t="s">
        <v>17</v>
      </c>
      <c r="F32" s="16">
        <v>128000</v>
      </c>
      <c r="G32" s="16">
        <v>64494.82</v>
      </c>
      <c r="H32" s="17">
        <f t="shared" si="0"/>
        <v>63505.18</v>
      </c>
      <c r="I32" s="18">
        <f t="shared" si="1"/>
        <v>0.50386578125000003</v>
      </c>
    </row>
    <row r="33" spans="1:9" ht="61.2" outlineLevel="7">
      <c r="A33" s="2" t="s">
        <v>67</v>
      </c>
      <c r="B33" s="3" t="s">
        <v>69</v>
      </c>
      <c r="C33" s="3"/>
      <c r="D33" s="3"/>
      <c r="E33" s="3"/>
      <c r="F33" s="4">
        <v>85000</v>
      </c>
      <c r="G33" s="4">
        <v>25522.46</v>
      </c>
      <c r="H33" s="4">
        <f t="shared" si="0"/>
        <v>59477.54</v>
      </c>
      <c r="I33" s="13">
        <f t="shared" si="1"/>
        <v>0.30026423529411761</v>
      </c>
    </row>
    <row r="34" spans="1:9" ht="40.799999999999997" outlineLevel="7">
      <c r="A34" s="2" t="s">
        <v>70</v>
      </c>
      <c r="B34" s="3" t="s">
        <v>71</v>
      </c>
      <c r="C34" s="3"/>
      <c r="D34" s="3"/>
      <c r="E34" s="3"/>
      <c r="F34" s="4">
        <v>85000</v>
      </c>
      <c r="G34" s="4">
        <v>25522.46</v>
      </c>
      <c r="H34" s="4">
        <f t="shared" si="0"/>
        <v>59477.54</v>
      </c>
      <c r="I34" s="13">
        <f t="shared" si="1"/>
        <v>0.30026423529411761</v>
      </c>
    </row>
    <row r="35" spans="1:9" ht="71.400000000000006" outlineLevel="7">
      <c r="A35" s="2" t="s">
        <v>72</v>
      </c>
      <c r="B35" s="3" t="s">
        <v>73</v>
      </c>
      <c r="C35" s="3" t="s">
        <v>68</v>
      </c>
      <c r="D35" s="3" t="s">
        <v>15</v>
      </c>
      <c r="E35" s="3"/>
      <c r="F35" s="4">
        <v>85000</v>
      </c>
      <c r="G35" s="4">
        <v>25522.46</v>
      </c>
      <c r="H35" s="4">
        <f t="shared" si="0"/>
        <v>59477.54</v>
      </c>
      <c r="I35" s="13">
        <f t="shared" si="1"/>
        <v>0.30026423529411761</v>
      </c>
    </row>
    <row r="36" spans="1:9" ht="13.2" outlineLevel="7">
      <c r="A36" s="5" t="s">
        <v>16</v>
      </c>
      <c r="B36" s="6" t="s">
        <v>73</v>
      </c>
      <c r="C36" s="6" t="s">
        <v>68</v>
      </c>
      <c r="D36" s="6" t="s">
        <v>15</v>
      </c>
      <c r="E36" s="6" t="s">
        <v>17</v>
      </c>
      <c r="F36" s="7">
        <v>85000</v>
      </c>
      <c r="G36" s="7">
        <v>25522.46</v>
      </c>
      <c r="H36" s="4">
        <f t="shared" si="0"/>
        <v>59477.54</v>
      </c>
      <c r="I36" s="13">
        <f t="shared" si="1"/>
        <v>0.30026423529411761</v>
      </c>
    </row>
    <row r="37" spans="1:9" ht="51">
      <c r="A37" s="2" t="s">
        <v>66</v>
      </c>
      <c r="B37" s="3" t="s">
        <v>29</v>
      </c>
      <c r="C37" s="3"/>
      <c r="D37" s="3"/>
      <c r="E37" s="3"/>
      <c r="F37" s="4">
        <v>1495659.82</v>
      </c>
      <c r="G37" s="4">
        <v>931747.26</v>
      </c>
      <c r="H37" s="4">
        <f t="shared" si="0"/>
        <v>563912.56000000006</v>
      </c>
      <c r="I37" s="13">
        <f t="shared" si="1"/>
        <v>0.62296736700461741</v>
      </c>
    </row>
    <row r="38" spans="1:9" ht="13.2" outlineLevel="1">
      <c r="A38" s="2" t="s">
        <v>30</v>
      </c>
      <c r="B38" s="3" t="s">
        <v>31</v>
      </c>
      <c r="C38" s="3"/>
      <c r="D38" s="3"/>
      <c r="E38" s="3"/>
      <c r="F38" s="4">
        <v>1245659.82</v>
      </c>
      <c r="G38" s="4">
        <v>813825.38</v>
      </c>
      <c r="H38" s="4">
        <f t="shared" si="0"/>
        <v>431834.44000000006</v>
      </c>
      <c r="I38" s="13">
        <f t="shared" si="1"/>
        <v>0.653328755518501</v>
      </c>
    </row>
    <row r="39" spans="1:9" ht="20.399999999999999" outlineLevel="2">
      <c r="A39" s="2" t="s">
        <v>32</v>
      </c>
      <c r="B39" s="3" t="s">
        <v>33</v>
      </c>
      <c r="C39" s="3"/>
      <c r="D39" s="3"/>
      <c r="E39" s="3"/>
      <c r="F39" s="4">
        <v>1242659.82</v>
      </c>
      <c r="G39" s="4">
        <v>813825.38</v>
      </c>
      <c r="H39" s="4">
        <f t="shared" si="0"/>
        <v>428834.44000000006</v>
      </c>
      <c r="I39" s="13">
        <f t="shared" si="1"/>
        <v>0.65490600637590424</v>
      </c>
    </row>
    <row r="40" spans="1:9" ht="13.2" outlineLevel="4">
      <c r="A40" s="2" t="s">
        <v>34</v>
      </c>
      <c r="B40" s="3" t="s">
        <v>33</v>
      </c>
      <c r="C40" s="3" t="s">
        <v>35</v>
      </c>
      <c r="D40" s="3"/>
      <c r="E40" s="3"/>
      <c r="F40" s="4">
        <v>1242659.82</v>
      </c>
      <c r="G40" s="4">
        <v>813825.38</v>
      </c>
      <c r="H40" s="4">
        <f t="shared" si="0"/>
        <v>428834.44000000006</v>
      </c>
      <c r="I40" s="13">
        <f t="shared" si="1"/>
        <v>0.65490600637590424</v>
      </c>
    </row>
    <row r="41" spans="1:9" ht="13.2" outlineLevel="5">
      <c r="A41" s="2" t="s">
        <v>36</v>
      </c>
      <c r="B41" s="3" t="s">
        <v>33</v>
      </c>
      <c r="C41" s="3" t="s">
        <v>37</v>
      </c>
      <c r="D41" s="3"/>
      <c r="E41" s="3"/>
      <c r="F41" s="4">
        <v>1242659.82</v>
      </c>
      <c r="G41" s="4">
        <v>813825.38</v>
      </c>
      <c r="H41" s="4">
        <f t="shared" si="0"/>
        <v>428834.44000000006</v>
      </c>
      <c r="I41" s="13">
        <f t="shared" si="1"/>
        <v>0.65490600637590424</v>
      </c>
    </row>
    <row r="42" spans="1:9" ht="20.399999999999999" outlineLevel="6">
      <c r="A42" s="2" t="s">
        <v>14</v>
      </c>
      <c r="B42" s="3" t="s">
        <v>33</v>
      </c>
      <c r="C42" s="3" t="s">
        <v>37</v>
      </c>
      <c r="D42" s="3" t="s">
        <v>15</v>
      </c>
      <c r="E42" s="3"/>
      <c r="F42" s="4">
        <v>1242659.82</v>
      </c>
      <c r="G42" s="4">
        <v>813825.38</v>
      </c>
      <c r="H42" s="4">
        <f t="shared" si="0"/>
        <v>428834.44000000006</v>
      </c>
      <c r="I42" s="13">
        <f t="shared" si="1"/>
        <v>0.65490600637590424</v>
      </c>
    </row>
    <row r="43" spans="1:9" ht="13.2" outlineLevel="7">
      <c r="A43" s="5" t="s">
        <v>38</v>
      </c>
      <c r="B43" s="6" t="s">
        <v>33</v>
      </c>
      <c r="C43" s="6" t="s">
        <v>37</v>
      </c>
      <c r="D43" s="6" t="s">
        <v>15</v>
      </c>
      <c r="E43" s="6" t="s">
        <v>39</v>
      </c>
      <c r="F43" s="7">
        <v>620000</v>
      </c>
      <c r="G43" s="7">
        <v>340513.02</v>
      </c>
      <c r="H43" s="4">
        <f t="shared" si="0"/>
        <v>279486.98</v>
      </c>
      <c r="I43" s="13">
        <f t="shared" si="1"/>
        <v>0.54921454838709682</v>
      </c>
    </row>
    <row r="44" spans="1:9" ht="40.799999999999997" outlineLevel="7">
      <c r="A44" s="5" t="s">
        <v>40</v>
      </c>
      <c r="B44" s="6" t="s">
        <v>33</v>
      </c>
      <c r="C44" s="6" t="s">
        <v>37</v>
      </c>
      <c r="D44" s="6" t="s">
        <v>15</v>
      </c>
      <c r="E44" s="6" t="s">
        <v>41</v>
      </c>
      <c r="F44" s="7">
        <v>190000</v>
      </c>
      <c r="G44" s="7">
        <v>87514.59</v>
      </c>
      <c r="H44" s="4">
        <f t="shared" si="0"/>
        <v>102485.41</v>
      </c>
      <c r="I44" s="13">
        <f t="shared" si="1"/>
        <v>0.4606031052631579</v>
      </c>
    </row>
    <row r="45" spans="1:9" ht="13.2" outlineLevel="7">
      <c r="A45" s="5" t="s">
        <v>16</v>
      </c>
      <c r="B45" s="6" t="s">
        <v>33</v>
      </c>
      <c r="C45" s="6" t="s">
        <v>37</v>
      </c>
      <c r="D45" s="6" t="s">
        <v>15</v>
      </c>
      <c r="E45" s="6" t="s">
        <v>17</v>
      </c>
      <c r="F45" s="7">
        <v>75000</v>
      </c>
      <c r="G45" s="7">
        <v>38929.300000000003</v>
      </c>
      <c r="H45" s="4">
        <f t="shared" si="0"/>
        <v>36070.699999999997</v>
      </c>
      <c r="I45" s="13">
        <f t="shared" si="1"/>
        <v>0.51905733333333337</v>
      </c>
    </row>
    <row r="46" spans="1:9" ht="13.2" outlineLevel="7">
      <c r="A46" s="5" t="s">
        <v>18</v>
      </c>
      <c r="B46" s="6" t="s">
        <v>33</v>
      </c>
      <c r="C46" s="6" t="s">
        <v>37</v>
      </c>
      <c r="D46" s="6" t="s">
        <v>15</v>
      </c>
      <c r="E46" s="6" t="s">
        <v>19</v>
      </c>
      <c r="F46" s="7">
        <v>357659.82</v>
      </c>
      <c r="G46" s="7">
        <v>346868.47</v>
      </c>
      <c r="H46" s="4">
        <f t="shared" si="0"/>
        <v>10791.350000000035</v>
      </c>
      <c r="I46" s="13">
        <f t="shared" si="1"/>
        <v>0.9698278940027425</v>
      </c>
    </row>
    <row r="47" spans="1:9" ht="20.399999999999999" outlineLevel="2">
      <c r="A47" s="2" t="s">
        <v>42</v>
      </c>
      <c r="B47" s="3" t="s">
        <v>43</v>
      </c>
      <c r="C47" s="3"/>
      <c r="D47" s="3"/>
      <c r="E47" s="3"/>
      <c r="F47" s="4">
        <v>3000</v>
      </c>
      <c r="G47" s="4">
        <v>0</v>
      </c>
      <c r="H47" s="4">
        <f t="shared" si="0"/>
        <v>3000</v>
      </c>
      <c r="I47" s="13">
        <f t="shared" si="1"/>
        <v>0</v>
      </c>
    </row>
    <row r="48" spans="1:9" ht="13.2" outlineLevel="4">
      <c r="A48" s="2" t="s">
        <v>34</v>
      </c>
      <c r="B48" s="3" t="s">
        <v>43</v>
      </c>
      <c r="C48" s="3" t="s">
        <v>35</v>
      </c>
      <c r="D48" s="3"/>
      <c r="E48" s="3"/>
      <c r="F48" s="4">
        <v>3000</v>
      </c>
      <c r="G48" s="4">
        <v>0</v>
      </c>
      <c r="H48" s="4">
        <f t="shared" si="0"/>
        <v>3000</v>
      </c>
      <c r="I48" s="13">
        <f t="shared" si="1"/>
        <v>0</v>
      </c>
    </row>
    <row r="49" spans="1:9" ht="13.2" outlineLevel="5">
      <c r="A49" s="2" t="s">
        <v>36</v>
      </c>
      <c r="B49" s="3" t="s">
        <v>43</v>
      </c>
      <c r="C49" s="3" t="s">
        <v>37</v>
      </c>
      <c r="D49" s="3"/>
      <c r="E49" s="3"/>
      <c r="F49" s="4">
        <v>3000</v>
      </c>
      <c r="G49" s="4">
        <v>0</v>
      </c>
      <c r="H49" s="4">
        <f t="shared" si="0"/>
        <v>3000</v>
      </c>
      <c r="I49" s="13">
        <f t="shared" si="1"/>
        <v>0</v>
      </c>
    </row>
    <row r="50" spans="1:9" ht="20.399999999999999" outlineLevel="6">
      <c r="A50" s="2" t="s">
        <v>14</v>
      </c>
      <c r="B50" s="3" t="s">
        <v>43</v>
      </c>
      <c r="C50" s="3" t="s">
        <v>37</v>
      </c>
      <c r="D50" s="3" t="s">
        <v>15</v>
      </c>
      <c r="E50" s="3"/>
      <c r="F50" s="4">
        <v>3000</v>
      </c>
      <c r="G50" s="4">
        <v>0</v>
      </c>
      <c r="H50" s="4">
        <f t="shared" si="0"/>
        <v>3000</v>
      </c>
      <c r="I50" s="13">
        <f t="shared" si="1"/>
        <v>0</v>
      </c>
    </row>
    <row r="51" spans="1:9" ht="13.2" outlineLevel="7">
      <c r="A51" s="5" t="s">
        <v>44</v>
      </c>
      <c r="B51" s="6" t="s">
        <v>43</v>
      </c>
      <c r="C51" s="6" t="s">
        <v>37</v>
      </c>
      <c r="D51" s="6" t="s">
        <v>15</v>
      </c>
      <c r="E51" s="6" t="s">
        <v>45</v>
      </c>
      <c r="F51" s="7">
        <v>3000</v>
      </c>
      <c r="G51" s="7">
        <v>0</v>
      </c>
      <c r="H51" s="4">
        <f t="shared" si="0"/>
        <v>3000</v>
      </c>
      <c r="I51" s="13">
        <f t="shared" si="1"/>
        <v>0</v>
      </c>
    </row>
    <row r="52" spans="1:9" ht="13.2" outlineLevel="1">
      <c r="A52" s="2" t="s">
        <v>46</v>
      </c>
      <c r="B52" s="3" t="s">
        <v>47</v>
      </c>
      <c r="C52" s="3"/>
      <c r="D52" s="3"/>
      <c r="E52" s="3"/>
      <c r="F52" s="4">
        <v>250000</v>
      </c>
      <c r="G52" s="4">
        <v>117921.88</v>
      </c>
      <c r="H52" s="4">
        <f t="shared" si="0"/>
        <v>132078.12</v>
      </c>
      <c r="I52" s="13">
        <f t="shared" si="1"/>
        <v>0.47168752000000003</v>
      </c>
    </row>
    <row r="53" spans="1:9" ht="20.399999999999999" outlineLevel="2">
      <c r="A53" s="2" t="s">
        <v>32</v>
      </c>
      <c r="B53" s="3" t="s">
        <v>48</v>
      </c>
      <c r="C53" s="3"/>
      <c r="D53" s="3"/>
      <c r="E53" s="3"/>
      <c r="F53" s="4">
        <v>250000</v>
      </c>
      <c r="G53" s="4">
        <v>117921.88</v>
      </c>
      <c r="H53" s="4">
        <f t="shared" si="0"/>
        <v>132078.12</v>
      </c>
      <c r="I53" s="13">
        <f t="shared" si="1"/>
        <v>0.47168752000000003</v>
      </c>
    </row>
    <row r="54" spans="1:9" ht="13.2" outlineLevel="4">
      <c r="A54" s="2" t="s">
        <v>34</v>
      </c>
      <c r="B54" s="3" t="s">
        <v>48</v>
      </c>
      <c r="C54" s="3" t="s">
        <v>35</v>
      </c>
      <c r="D54" s="3"/>
      <c r="E54" s="3"/>
      <c r="F54" s="4">
        <v>250000</v>
      </c>
      <c r="G54" s="4">
        <v>117921.88</v>
      </c>
      <c r="H54" s="4">
        <f t="shared" si="0"/>
        <v>132078.12</v>
      </c>
      <c r="I54" s="13">
        <f t="shared" si="1"/>
        <v>0.47168752000000003</v>
      </c>
    </row>
    <row r="55" spans="1:9" ht="13.2" outlineLevel="5">
      <c r="A55" s="2" t="s">
        <v>36</v>
      </c>
      <c r="B55" s="3" t="s">
        <v>48</v>
      </c>
      <c r="C55" s="3" t="s">
        <v>37</v>
      </c>
      <c r="D55" s="3"/>
      <c r="E55" s="3"/>
      <c r="F55" s="4">
        <v>250000</v>
      </c>
      <c r="G55" s="4">
        <v>117921.88</v>
      </c>
      <c r="H55" s="4">
        <f t="shared" si="0"/>
        <v>132078.12</v>
      </c>
      <c r="I55" s="13">
        <f t="shared" si="1"/>
        <v>0.47168752000000003</v>
      </c>
    </row>
    <row r="56" spans="1:9" ht="20.399999999999999" outlineLevel="6">
      <c r="A56" s="2" t="s">
        <v>14</v>
      </c>
      <c r="B56" s="3" t="s">
        <v>48</v>
      </c>
      <c r="C56" s="3" t="s">
        <v>37</v>
      </c>
      <c r="D56" s="3" t="s">
        <v>15</v>
      </c>
      <c r="E56" s="3"/>
      <c r="F56" s="4">
        <v>250000</v>
      </c>
      <c r="G56" s="4">
        <v>117921.88</v>
      </c>
      <c r="H56" s="4">
        <f t="shared" si="0"/>
        <v>132078.12</v>
      </c>
      <c r="I56" s="13">
        <f t="shared" si="1"/>
        <v>0.47168752000000003</v>
      </c>
    </row>
    <row r="57" spans="1:9" ht="13.2" outlineLevel="7">
      <c r="A57" s="5" t="s">
        <v>38</v>
      </c>
      <c r="B57" s="6" t="s">
        <v>48</v>
      </c>
      <c r="C57" s="6" t="s">
        <v>37</v>
      </c>
      <c r="D57" s="6" t="s">
        <v>15</v>
      </c>
      <c r="E57" s="6" t="s">
        <v>39</v>
      </c>
      <c r="F57" s="7">
        <v>190000</v>
      </c>
      <c r="G57" s="7">
        <v>94185</v>
      </c>
      <c r="H57" s="4">
        <f t="shared" si="0"/>
        <v>95815</v>
      </c>
      <c r="I57" s="13">
        <f t="shared" si="1"/>
        <v>0.49571052631578949</v>
      </c>
    </row>
    <row r="58" spans="1:9" ht="40.799999999999997" outlineLevel="7">
      <c r="A58" s="5" t="s">
        <v>40</v>
      </c>
      <c r="B58" s="6" t="s">
        <v>48</v>
      </c>
      <c r="C58" s="6" t="s">
        <v>37</v>
      </c>
      <c r="D58" s="6" t="s">
        <v>15</v>
      </c>
      <c r="E58" s="6" t="s">
        <v>41</v>
      </c>
      <c r="F58" s="7">
        <v>60000</v>
      </c>
      <c r="G58" s="7">
        <v>23736.880000000001</v>
      </c>
      <c r="H58" s="4">
        <f t="shared" si="0"/>
        <v>36263.119999999995</v>
      </c>
      <c r="I58" s="13">
        <f t="shared" si="1"/>
        <v>0.39561466666666667</v>
      </c>
    </row>
    <row r="59" spans="1:9" ht="13.2">
      <c r="A59" s="8" t="s">
        <v>49</v>
      </c>
      <c r="B59" s="9"/>
      <c r="C59" s="9"/>
      <c r="D59" s="9"/>
      <c r="E59" s="9"/>
      <c r="F59" s="10">
        <f>+F14+F21+F33+F37</f>
        <v>3303642.79</v>
      </c>
      <c r="G59" s="10">
        <f>+G14+G21+G33+G37</f>
        <v>1213343.17</v>
      </c>
      <c r="H59" s="4">
        <f t="shared" si="0"/>
        <v>2090299.62</v>
      </c>
      <c r="I59" s="13">
        <f t="shared" si="1"/>
        <v>0.36727432326301834</v>
      </c>
    </row>
  </sheetData>
  <mergeCells count="2">
    <mergeCell ref="A8:I8"/>
    <mergeCell ref="A9:I9"/>
  </mergeCells>
  <pageMargins left="0.74803149606299213" right="0.74803149606299213" top="0.98425196850393704" bottom="0.98425196850393704" header="0.51181102362204722" footer="0.51181102362204722"/>
  <pageSetup paperSize="9" scale="61" fitToHeight="0" orientation="portrait" r:id="rId1"/>
  <headerFooter alignWithMargins="0">
    <oddHeader>&amp;RПриложение 4
к решению Совета депутатов
Верхнесолоновского сельского поселения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Свиридонов</dc:creator>
  <dc:description>POI HSSF rep:2.56.0.235</dc:description>
  <cp:lastModifiedBy>Com</cp:lastModifiedBy>
  <cp:lastPrinted>2024-07-29T10:30:15Z</cp:lastPrinted>
  <dcterms:created xsi:type="dcterms:W3CDTF">2024-07-10T06:27:31Z</dcterms:created>
  <dcterms:modified xsi:type="dcterms:W3CDTF">2024-07-29T10:30:18Z</dcterms:modified>
</cp:coreProperties>
</file>